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16"/>
  <workbookPr codeName="ThisWorkbook" autoCompressPictures="0"/>
  <mc:AlternateContent xmlns:mc="http://schemas.openxmlformats.org/markup-compatibility/2006">
    <mc:Choice Requires="x15">
      <x15ac:absPath xmlns:x15ac="http://schemas.microsoft.com/office/spreadsheetml/2010/11/ac" url="/Users/jackiekeenan/Desktop/"/>
    </mc:Choice>
  </mc:AlternateContent>
  <xr:revisionPtr revIDLastSave="0" documentId="13_ncr:1_{ED3BAED6-0932-A84B-9130-7F0349B3E5F8}" xr6:coauthVersionLast="47" xr6:coauthVersionMax="47" xr10:uidLastSave="{00000000-0000-0000-0000-000000000000}"/>
  <bookViews>
    <workbookView xWindow="0" yWindow="500" windowWidth="25600" windowHeight="14240" xr2:uid="{00000000-000D-0000-FFFF-FFFF00000000}"/>
  </bookViews>
  <sheets>
    <sheet name="Expense Report" sheetId="1" r:id="rId1"/>
    <sheet name="Lookup Lists" sheetId="2" r:id="rId2"/>
  </sheets>
  <definedNames>
    <definedName name="AccountLookup">AccountTable[]</definedName>
    <definedName name="MileageRate">'Expense Report'!$L$6</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1" i="1" l="1"/>
  <c r="I13" i="1" s="1"/>
  <c r="N11" i="1"/>
  <c r="I12" i="1"/>
  <c r="N12" i="1"/>
  <c r="H13" i="1"/>
  <c r="E13" i="1"/>
  <c r="G13" i="1"/>
  <c r="F13" i="1"/>
  <c r="J13" i="1"/>
  <c r="K13" i="1"/>
  <c r="N13" i="1" l="1"/>
  <c r="N14" i="1" s="1"/>
  <c r="N1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P4" authorId="0" shapeId="0" xr:uid="{00000000-0006-0000-0000-000001000000}">
      <text>
        <r>
          <rPr>
            <b/>
            <sz val="9"/>
            <color rgb="FF000000"/>
            <rFont val="Geneva"/>
            <family val="2"/>
            <charset val="1"/>
          </rPr>
          <t xml:space="preserve">The Report Period field in the Report Information section of the heading table populates automatically from the first and last dates that you enter into the Date column of the expense table.
</t>
        </r>
        <r>
          <rPr>
            <b/>
            <sz val="9"/>
            <color rgb="FF000000"/>
            <rFont val="Geneva"/>
            <family val="2"/>
            <charset val="1"/>
          </rPr>
          <t xml:space="preserve">
</t>
        </r>
        <r>
          <rPr>
            <b/>
            <sz val="9"/>
            <color rgb="FF000000"/>
            <rFont val="Geneva"/>
            <family val="2"/>
            <charset val="1"/>
          </rPr>
          <t>Enter the mileage rate in this heading table to automatically calcuate the mileage cost in column I of the expense table, when you enter miles in column H of the expense table.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C2" authorId="0" shapeId="0" xr:uid="{00000000-0006-0000-0100-000001000000}">
      <text>
        <r>
          <rPr>
            <b/>
            <sz val="9"/>
            <color indexed="81"/>
            <rFont val="Geneva"/>
            <family val="2"/>
          </rPr>
          <t>This list populates the options that appear in the Account column on the Expense Report sheet. Edit the existing values as needed. To add additional values, begin typing in the cell directly beneath the last existing entry and the list will automatically expand.</t>
        </r>
      </text>
    </comment>
  </commentList>
</comments>
</file>

<file path=xl/sharedStrings.xml><?xml version="1.0" encoding="utf-8"?>
<sst xmlns="http://schemas.openxmlformats.org/spreadsheetml/2006/main" count="48" uniqueCount="46">
  <si>
    <t>Date</t>
  </si>
  <si>
    <t>Account</t>
  </si>
  <si>
    <t>Description</t>
  </si>
  <si>
    <t>Phone</t>
  </si>
  <si>
    <t>Hotel</t>
  </si>
  <si>
    <t>Total</t>
  </si>
  <si>
    <t>Expense Report</t>
  </si>
  <si>
    <t>Misc</t>
  </si>
  <si>
    <t>Authorized by:</t>
  </si>
  <si>
    <t>Account 1</t>
  </si>
  <si>
    <t>Account 2</t>
  </si>
  <si>
    <t>Totals</t>
  </si>
  <si>
    <t>Purpose:</t>
  </si>
  <si>
    <t>Department:</t>
  </si>
  <si>
    <t>Manager:</t>
  </si>
  <si>
    <t>Transportation</t>
  </si>
  <si>
    <t>Other</t>
  </si>
  <si>
    <t>Accomodations</t>
  </si>
  <si>
    <t>Air/Ground</t>
  </si>
  <si>
    <t>Employee Information</t>
  </si>
  <si>
    <t>Name:</t>
  </si>
  <si>
    <t>ID:</t>
  </si>
  <si>
    <t>Statement No:</t>
  </si>
  <si>
    <t>Report Period:</t>
  </si>
  <si>
    <t>Subtotal:</t>
  </si>
  <si>
    <t>Less Cash Advance:</t>
  </si>
  <si>
    <t>Total:</t>
  </si>
  <si>
    <t>Mileage Rate:</t>
  </si>
  <si>
    <t>(per mile)</t>
  </si>
  <si>
    <t>Date Approved:</t>
  </si>
  <si>
    <t>Details</t>
  </si>
  <si>
    <t>Report
Information</t>
  </si>
  <si>
    <t>Company Information</t>
  </si>
  <si>
    <t>Expense Currency</t>
  </si>
  <si>
    <t>Exchange &amp; Total</t>
  </si>
  <si>
    <t>Approvals</t>
  </si>
  <si>
    <t>[Phone]—[Fax]—[Web]</t>
  </si>
  <si>
    <t>Mileage
 Cost</t>
  </si>
  <si>
    <t>Meals</t>
  </si>
  <si>
    <t>Currency Exchange
Rate</t>
  </si>
  <si>
    <t>Miles
(Personal
Car)</t>
  </si>
  <si>
    <t>Bernalillo NM</t>
  </si>
  <si>
    <t>1080-A Contabella Ln</t>
  </si>
  <si>
    <t>Portella Bellisimo Unit 2 HOA</t>
  </si>
  <si>
    <t>Reimbursement for ______</t>
  </si>
  <si>
    <t>Jackie Keenan - Treasurer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</si>
</sst>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8" formatCode="&quot;$&quot;#,##0.00_);[Red]\(&quot;$&quot;#,##0.00\)"/>
    <numFmt numFmtId="44" formatCode="_(&quot;$&quot;* #,##0.00_);_(&quot;$&quot;* \(#,##0.00\);_(&quot;$&quot;* &quot;-&quot;??_);_(@_)"/>
    <numFmt numFmtId="164" formatCode="m/d/yyyy;;"/>
    <numFmt numFmtId="165" formatCode="&quot;$&quot;#,##0.00"/>
  </numFmts>
  <fonts count="13" x14ac:knownFonts="1">
    <font>
      <sz val="12"/>
      <color theme="1"/>
      <name val="Calibri"/>
      <family val="2"/>
      <scheme val="minor"/>
    </font>
    <font>
      <b/>
      <sz val="15"/>
      <color theme="3"/>
      <name val="Calibri"/>
      <family val="2"/>
      <scheme val="minor"/>
    </font>
    <font>
      <sz val="12"/>
      <color theme="3" tint="0.249977111117893"/>
      <name val="Cambria"/>
      <family val="2"/>
      <scheme val="major"/>
    </font>
    <font>
      <b/>
      <sz val="12"/>
      <color theme="0"/>
      <name val="Calibri"/>
      <family val="2"/>
      <scheme val="minor"/>
    </font>
    <font>
      <sz val="11"/>
      <color theme="1" tint="0.24994659260841701"/>
      <name val="Calibri"/>
      <family val="2"/>
      <scheme val="minor"/>
    </font>
    <font>
      <b/>
      <sz val="9"/>
      <color indexed="81"/>
      <name val="Geneva"/>
      <family val="2"/>
    </font>
    <font>
      <sz val="12"/>
      <name val="Calibri"/>
      <family val="2"/>
      <scheme val="minor"/>
    </font>
    <font>
      <b/>
      <sz val="12"/>
      <name val="Calibri"/>
      <family val="2"/>
      <scheme val="minor"/>
    </font>
    <font>
      <u/>
      <sz val="12"/>
      <color theme="10"/>
      <name val="Calibri"/>
      <family val="2"/>
      <scheme val="minor"/>
    </font>
    <font>
      <u/>
      <sz val="12"/>
      <color theme="11"/>
      <name val="Calibri"/>
      <family val="2"/>
      <scheme val="minor"/>
    </font>
    <font>
      <b/>
      <sz val="9"/>
      <color rgb="FF000000"/>
      <name val="Geneva"/>
      <family val="2"/>
      <charset val="1"/>
    </font>
    <font>
      <b/>
      <sz val="11"/>
      <color theme="1" tint="0.24994659260841701"/>
      <name val="Calibri"/>
      <family val="2"/>
      <scheme val="minor"/>
    </font>
    <font>
      <u/>
      <sz val="12"/>
      <name val="Calibri"/>
      <family val="2"/>
      <scheme val="minor"/>
    </font>
  </fonts>
  <fills count="17">
    <fill>
      <patternFill patternType="none"/>
    </fill>
    <fill>
      <patternFill patternType="gray125"/>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39997558519241921"/>
        <bgColor indexed="65"/>
      </patternFill>
    </fill>
    <fill>
      <patternFill patternType="solid">
        <fgColor theme="6"/>
      </patternFill>
    </fill>
    <fill>
      <patternFill patternType="solid">
        <fgColor theme="6" tint="0.39997558519241921"/>
        <bgColor indexed="65"/>
      </patternFill>
    </fill>
    <fill>
      <patternFill patternType="solid">
        <fgColor theme="7"/>
      </patternFill>
    </fill>
    <fill>
      <patternFill patternType="solid">
        <fgColor theme="8"/>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2"/>
        <bgColor indexed="64"/>
      </patternFill>
    </fill>
    <fill>
      <patternFill patternType="solid">
        <fgColor rgb="FF00B0F0"/>
        <bgColor indexed="64"/>
      </patternFill>
    </fill>
  </fills>
  <borders count="4">
    <border>
      <left/>
      <right/>
      <top/>
      <bottom/>
      <diagonal/>
    </border>
    <border>
      <left/>
      <right/>
      <top/>
      <bottom style="thick">
        <color theme="4"/>
      </bottom>
      <diagonal/>
    </border>
    <border>
      <left/>
      <right/>
      <top/>
      <bottom style="thin">
        <color theme="0"/>
      </bottom>
      <diagonal/>
    </border>
    <border>
      <left/>
      <right/>
      <top style="thin">
        <color theme="0"/>
      </top>
      <bottom style="thin">
        <color theme="0"/>
      </bottom>
      <diagonal/>
    </border>
  </borders>
  <cellStyleXfs count="20">
    <xf numFmtId="0" fontId="0" fillId="0" borderId="0"/>
    <xf numFmtId="0" fontId="1" fillId="0" borderId="1" applyNumberFormat="0" applyFill="0" applyAlignment="0" applyProtection="0"/>
    <xf numFmtId="0" fontId="3" fillId="2" borderId="0" applyNumberFormat="0" applyBorder="0" applyAlignment="0" applyProtection="0"/>
    <xf numFmtId="0" fontId="4" fillId="3" borderId="0" applyNumberFormat="0" applyBorder="0" applyAlignment="0" applyProtection="0"/>
    <xf numFmtId="0" fontId="3" fillId="4" borderId="0" applyNumberFormat="0" applyBorder="0" applyAlignment="0" applyProtection="0"/>
    <xf numFmtId="0" fontId="4" fillId="5" borderId="0" applyNumberFormat="0" applyBorder="0" applyAlignment="0" applyProtection="0"/>
    <xf numFmtId="0" fontId="3" fillId="6" borderId="0" applyNumberFormat="0" applyBorder="0" applyAlignment="0" applyProtection="0"/>
    <xf numFmtId="0" fontId="4"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61">
    <xf numFmtId="0" fontId="0" fillId="0" borderId="0" xfId="0"/>
    <xf numFmtId="0" fontId="2" fillId="0" borderId="0" xfId="0" applyFont="1" applyAlignment="1">
      <alignment vertical="top"/>
    </xf>
    <xf numFmtId="0" fontId="2" fillId="0" borderId="0" xfId="0" applyFont="1" applyAlignment="1">
      <alignment horizontal="left" vertical="top"/>
    </xf>
    <xf numFmtId="0" fontId="0" fillId="0" borderId="0" xfId="0" applyAlignment="1">
      <alignment horizontal="center" vertical="center"/>
    </xf>
    <xf numFmtId="0" fontId="0" fillId="0" borderId="0" xfId="0" applyAlignment="1">
      <alignment horizontal="center"/>
    </xf>
    <xf numFmtId="0" fontId="4" fillId="3" borderId="0" xfId="3" applyBorder="1" applyAlignment="1">
      <alignment horizontal="right" wrapText="1"/>
    </xf>
    <xf numFmtId="0" fontId="4" fillId="3" borderId="0" xfId="3" applyBorder="1" applyAlignment="1">
      <alignment wrapText="1"/>
    </xf>
    <xf numFmtId="0" fontId="4" fillId="5" borderId="0" xfId="5"/>
    <xf numFmtId="8" fontId="4" fillId="7" borderId="0" xfId="7" applyNumberFormat="1" applyBorder="1" applyAlignment="1">
      <alignment horizontal="center"/>
    </xf>
    <xf numFmtId="8" fontId="4" fillId="7" borderId="0" xfId="7" applyNumberFormat="1" applyBorder="1" applyAlignment="1"/>
    <xf numFmtId="44" fontId="3" fillId="2" borderId="0" xfId="2" applyNumberFormat="1" applyBorder="1" applyAlignment="1">
      <alignment horizontal="center"/>
    </xf>
    <xf numFmtId="0" fontId="0" fillId="10" borderId="0" xfId="0" applyFill="1" applyAlignment="1">
      <alignment horizontal="center" wrapText="1"/>
    </xf>
    <xf numFmtId="0" fontId="0" fillId="11" borderId="0" xfId="0" applyFill="1" applyAlignment="1">
      <alignment horizontal="center" wrapText="1"/>
    </xf>
    <xf numFmtId="0" fontId="0" fillId="12" borderId="0" xfId="0" applyFill="1" applyAlignment="1">
      <alignment horizontal="center" wrapText="1"/>
    </xf>
    <xf numFmtId="0" fontId="0" fillId="13" borderId="0" xfId="0" applyFill="1" applyAlignment="1">
      <alignment wrapText="1"/>
    </xf>
    <xf numFmtId="0" fontId="0" fillId="13" borderId="0" xfId="0" applyFill="1" applyAlignment="1">
      <alignment horizontal="center" wrapText="1"/>
    </xf>
    <xf numFmtId="0" fontId="4" fillId="14" borderId="0" xfId="3" applyNumberFormat="1" applyFill="1" applyBorder="1" applyAlignment="1">
      <alignment horizontal="right"/>
    </xf>
    <xf numFmtId="0" fontId="4" fillId="14" borderId="2" xfId="3" applyFill="1" applyBorder="1" applyAlignment="1"/>
    <xf numFmtId="0" fontId="4" fillId="14" borderId="0" xfId="3" applyFill="1"/>
    <xf numFmtId="0" fontId="4" fillId="14" borderId="3" xfId="3" applyFill="1" applyBorder="1" applyAlignment="1"/>
    <xf numFmtId="0" fontId="6" fillId="0" borderId="0" xfId="0" applyFont="1"/>
    <xf numFmtId="44" fontId="6" fillId="0" borderId="0" xfId="0" applyNumberFormat="1" applyFont="1"/>
    <xf numFmtId="37" fontId="6" fillId="0" borderId="0" xfId="0" applyNumberFormat="1" applyFont="1"/>
    <xf numFmtId="0" fontId="6" fillId="0" borderId="0" xfId="0" applyFont="1" applyAlignment="1">
      <alignment horizontal="center"/>
    </xf>
    <xf numFmtId="44" fontId="7" fillId="2" borderId="0" xfId="2" applyNumberFormat="1" applyFont="1" applyBorder="1" applyAlignment="1">
      <alignment horizontal="center"/>
    </xf>
    <xf numFmtId="0" fontId="6" fillId="13" borderId="0" xfId="0" applyFont="1" applyFill="1" applyAlignment="1">
      <alignment wrapText="1"/>
    </xf>
    <xf numFmtId="0" fontId="6" fillId="12" borderId="0" xfId="0" applyFont="1" applyFill="1" applyAlignment="1">
      <alignment horizontal="center" wrapText="1"/>
    </xf>
    <xf numFmtId="0" fontId="6" fillId="11" borderId="0" xfId="0" applyFont="1" applyFill="1" applyAlignment="1">
      <alignment horizontal="center" wrapText="1"/>
    </xf>
    <xf numFmtId="0" fontId="6" fillId="10" borderId="0" xfId="0" applyFont="1" applyFill="1" applyAlignment="1">
      <alignment horizontal="center" wrapText="1"/>
    </xf>
    <xf numFmtId="0" fontId="6" fillId="13" borderId="0" xfId="0" applyFont="1" applyFill="1" applyAlignment="1">
      <alignment horizontal="center" wrapText="1"/>
    </xf>
    <xf numFmtId="0" fontId="6" fillId="0" borderId="0" xfId="0" applyFont="1" applyAlignment="1">
      <alignment horizontal="center" vertical="center"/>
    </xf>
    <xf numFmtId="14" fontId="4" fillId="14" borderId="0" xfId="3" applyNumberFormat="1" applyFill="1" applyBorder="1" applyAlignment="1">
      <alignment horizontal="right"/>
    </xf>
    <xf numFmtId="14" fontId="4" fillId="14" borderId="3" xfId="3" applyNumberFormat="1" applyFill="1" applyBorder="1" applyAlignment="1"/>
    <xf numFmtId="165" fontId="0" fillId="0" borderId="0" xfId="0" applyNumberFormat="1"/>
    <xf numFmtId="165" fontId="4" fillId="7" borderId="0" xfId="7" applyNumberFormat="1" applyBorder="1" applyAlignment="1">
      <alignment horizontal="right"/>
    </xf>
    <xf numFmtId="165" fontId="0" fillId="10" borderId="0" xfId="0" applyNumberFormat="1" applyFill="1" applyAlignment="1">
      <alignment horizontal="center" wrapText="1"/>
    </xf>
    <xf numFmtId="165" fontId="6" fillId="0" borderId="0" xfId="0" applyNumberFormat="1" applyFont="1"/>
    <xf numFmtId="14" fontId="6" fillId="0" borderId="0" xfId="0" applyNumberFormat="1" applyFont="1"/>
    <xf numFmtId="0" fontId="3" fillId="2" borderId="0" xfId="2" applyBorder="1" applyAlignment="1">
      <alignment horizontal="right"/>
    </xf>
    <xf numFmtId="0" fontId="3" fillId="2" borderId="0" xfId="2" applyAlignment="1">
      <alignment horizontal="center" vertical="center" textRotation="90"/>
    </xf>
    <xf numFmtId="0" fontId="4" fillId="15" borderId="0" xfId="7" applyFill="1" applyBorder="1" applyAlignment="1">
      <alignment horizontal="left"/>
    </xf>
    <xf numFmtId="164" fontId="4" fillId="7" borderId="0" xfId="7" applyNumberFormat="1" applyBorder="1" applyAlignment="1">
      <alignment horizontal="left"/>
    </xf>
    <xf numFmtId="0" fontId="3" fillId="4" borderId="0" xfId="4" applyAlignment="1">
      <alignment horizontal="center" vertical="center" textRotation="90" wrapText="1"/>
    </xf>
    <xf numFmtId="0" fontId="3" fillId="4" borderId="0" xfId="4" applyBorder="1" applyAlignment="1">
      <alignment horizontal="center"/>
    </xf>
    <xf numFmtId="0" fontId="7" fillId="2" borderId="0" xfId="2" applyFont="1" applyBorder="1" applyAlignment="1">
      <alignment horizontal="right"/>
    </xf>
    <xf numFmtId="0" fontId="3" fillId="2" borderId="0" xfId="2" applyBorder="1" applyAlignment="1">
      <alignment horizontal="center"/>
    </xf>
    <xf numFmtId="0" fontId="3" fillId="2" borderId="0" xfId="2" applyBorder="1" applyAlignment="1">
      <alignment horizontal="center" vertical="center" textRotation="90" wrapText="1"/>
    </xf>
    <xf numFmtId="0" fontId="1" fillId="0" borderId="1" xfId="1" applyAlignment="1">
      <alignment horizontal="left"/>
    </xf>
    <xf numFmtId="0" fontId="3" fillId="6" borderId="0" xfId="6" applyAlignment="1">
      <alignment horizontal="center"/>
    </xf>
    <xf numFmtId="0" fontId="3" fillId="8" borderId="0" xfId="8" applyBorder="1" applyAlignment="1">
      <alignment horizontal="center"/>
    </xf>
    <xf numFmtId="0" fontId="4" fillId="3" borderId="0" xfId="3" applyBorder="1" applyAlignment="1">
      <alignment horizontal="center" wrapText="1"/>
    </xf>
    <xf numFmtId="0" fontId="3" fillId="6" borderId="0" xfId="6" applyBorder="1" applyAlignment="1">
      <alignment horizontal="center" vertical="center" textRotation="90" wrapText="1"/>
    </xf>
    <xf numFmtId="0" fontId="4" fillId="16" borderId="0" xfId="3" applyFill="1" applyBorder="1" applyAlignment="1">
      <alignment horizontal="center" wrapText="1"/>
    </xf>
    <xf numFmtId="0" fontId="4" fillId="16" borderId="0" xfId="7" applyFill="1" applyBorder="1" applyAlignment="1">
      <alignment horizontal="left"/>
    </xf>
    <xf numFmtId="14" fontId="6" fillId="16" borderId="0" xfId="0" applyNumberFormat="1" applyFont="1" applyFill="1" applyAlignment="1">
      <alignment wrapText="1"/>
    </xf>
    <xf numFmtId="0" fontId="6" fillId="16" borderId="0" xfId="0" applyFont="1" applyFill="1" applyAlignment="1">
      <alignment wrapText="1"/>
    </xf>
    <xf numFmtId="165" fontId="6" fillId="16" borderId="0" xfId="0" applyNumberFormat="1" applyFont="1" applyFill="1" applyAlignment="1">
      <alignment wrapText="1"/>
    </xf>
    <xf numFmtId="0" fontId="6" fillId="0" borderId="0" xfId="0" applyFont="1" applyFill="1" applyAlignment="1">
      <alignment wrapText="1"/>
    </xf>
    <xf numFmtId="0" fontId="11" fillId="14" borderId="3" xfId="3" applyFont="1" applyFill="1" applyBorder="1" applyAlignment="1"/>
    <xf numFmtId="0" fontId="11" fillId="5" borderId="0" xfId="5" applyFont="1" applyAlignment="1">
      <alignment horizontal="center"/>
    </xf>
    <xf numFmtId="14" fontId="12" fillId="16" borderId="0" xfId="0" applyNumberFormat="1" applyFont="1" applyFill="1" applyAlignment="1">
      <alignment wrapText="1"/>
    </xf>
  </cellXfs>
  <cellStyles count="20">
    <cellStyle name="60% - Accent1" xfId="3" builtinId="32" customBuiltin="1"/>
    <cellStyle name="60% - Accent2" xfId="5" builtinId="36" customBuiltin="1"/>
    <cellStyle name="60% - Accent3" xfId="7" builtinId="40" customBuiltin="1"/>
    <cellStyle name="Accent1" xfId="2" builtinId="29" customBuiltin="1"/>
    <cellStyle name="Accent2" xfId="4" builtinId="33" customBuiltin="1"/>
    <cellStyle name="Accent3" xfId="6" builtinId="37" customBuiltin="1"/>
    <cellStyle name="Accent4" xfId="8" builtinId="41" customBuiltin="1"/>
    <cellStyle name="Accent5" xfId="9" builtinId="45" customBuilti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Heading 1" xfId="1" builtinId="16"/>
    <cellStyle name="Hyperlink" xfId="10" builtinId="8" hidden="1"/>
    <cellStyle name="Hyperlink" xfId="12" builtinId="8" hidden="1"/>
    <cellStyle name="Hyperlink" xfId="14" builtinId="8" hidden="1"/>
    <cellStyle name="Hyperlink" xfId="16" builtinId="8" hidden="1"/>
    <cellStyle name="Hyperlink" xfId="18" builtinId="8" hidden="1"/>
    <cellStyle name="Normal" xfId="0" builtinId="0" customBuiltin="1"/>
  </cellStyles>
  <dxfs count="40">
    <dxf>
      <font>
        <b val="0"/>
        <i val="0"/>
        <strike val="0"/>
        <condense val="0"/>
        <extend val="0"/>
        <outline val="0"/>
        <shadow val="0"/>
        <u val="none"/>
        <vertAlign val="baseline"/>
        <sz val="12"/>
        <color auto="1"/>
        <name val="Calibri"/>
        <family val="2"/>
        <scheme val="minor"/>
      </font>
      <numFmt numFmtId="34" formatCode="_(&quot;$&quot;* #,##0.00_);_(&quot;$&quot;* \(#,##0.00\);_(&quot;$&quot;* &quot;-&quot;??_);_(@_)"/>
    </dxf>
    <dxf>
      <font>
        <b val="0"/>
        <i val="0"/>
        <strike val="0"/>
        <condense val="0"/>
        <extend val="0"/>
        <outline val="0"/>
        <shadow val="0"/>
        <u val="none"/>
        <vertAlign val="baseline"/>
        <sz val="12"/>
        <color auto="1"/>
        <name val="Calibri"/>
        <family val="2"/>
        <scheme val="minor"/>
      </font>
      <numFmt numFmtId="34" formatCode="_(&quot;$&quot;* #,##0.00_);_(&quot;$&quot;* \(#,##0.00\);_(&quot;$&quot;* &quot;-&quot;??_);_(@_)"/>
    </dxf>
    <dxf>
      <font>
        <b val="0"/>
        <i val="0"/>
        <strike val="0"/>
        <condense val="0"/>
        <extend val="0"/>
        <outline val="0"/>
        <shadow val="0"/>
        <u val="none"/>
        <vertAlign val="baseline"/>
        <sz val="12"/>
        <color auto="1"/>
        <name val="Calibri"/>
        <family val="2"/>
        <scheme val="minor"/>
      </font>
      <numFmt numFmtId="34" formatCode="_(&quot;$&quot;* #,##0.00_);_(&quot;$&quot;* \(#,##0.00\);_(&quot;$&quot;* &quot;-&quot;??_);_(@_)"/>
    </dxf>
    <dxf>
      <font>
        <b val="0"/>
        <i val="0"/>
        <strike val="0"/>
        <condense val="0"/>
        <extend val="0"/>
        <outline val="0"/>
        <shadow val="0"/>
        <u val="none"/>
        <vertAlign val="baseline"/>
        <sz val="12"/>
        <color auto="1"/>
        <name val="Calibri"/>
        <family val="2"/>
        <scheme val="minor"/>
      </font>
      <numFmt numFmtId="165" formatCode="&quot;$&quot;#,##0.00"/>
    </dxf>
    <dxf>
      <font>
        <b val="0"/>
        <i val="0"/>
        <strike val="0"/>
        <condense val="0"/>
        <extend val="0"/>
        <outline val="0"/>
        <shadow val="0"/>
        <u val="none"/>
        <vertAlign val="baseline"/>
        <sz val="12"/>
        <color auto="1"/>
        <name val="Calibri"/>
        <family val="2"/>
        <scheme val="minor"/>
      </font>
      <numFmt numFmtId="34" formatCode="_(&quot;$&quot;* #,##0.00_);_(&quot;$&quot;* \(#,##0.00\);_(&quot;$&quot;* &quot;-&quot;??_);_(@_)"/>
    </dxf>
    <dxf>
      <font>
        <b val="0"/>
        <i val="0"/>
        <strike val="0"/>
        <condense val="0"/>
        <extend val="0"/>
        <outline val="0"/>
        <shadow val="0"/>
        <u val="none"/>
        <vertAlign val="baseline"/>
        <sz val="12"/>
        <color auto="1"/>
        <name val="Calibri"/>
        <family val="2"/>
        <scheme val="minor"/>
      </font>
      <numFmt numFmtId="34" formatCode="_(&quot;$&quot;* #,##0.00_);_(&quot;$&quot;* \(#,##0.00\);_(&quot;$&quot;* &quot;-&quot;??_);_(@_)"/>
    </dxf>
    <dxf>
      <font>
        <b val="0"/>
        <i val="0"/>
        <strike val="0"/>
        <condense val="0"/>
        <extend val="0"/>
        <outline val="0"/>
        <shadow val="0"/>
        <u val="none"/>
        <vertAlign val="baseline"/>
        <sz val="12"/>
        <color auto="1"/>
        <name val="Calibri"/>
        <family val="2"/>
        <scheme val="minor"/>
      </font>
      <numFmt numFmtId="5" formatCode="#,##0_);\(#,##0\)"/>
    </dxf>
    <dxf>
      <font>
        <b val="0"/>
        <i val="0"/>
        <strike val="0"/>
        <condense val="0"/>
        <extend val="0"/>
        <outline val="0"/>
        <shadow val="0"/>
        <u val="none"/>
        <vertAlign val="baseline"/>
        <sz val="12"/>
        <color auto="1"/>
        <name val="Calibri"/>
        <family val="2"/>
        <scheme val="minor"/>
      </font>
      <numFmt numFmtId="34" formatCode="_(&quot;$&quot;* #,##0.00_);_(&quot;$&quot;* \(#,##0.00\);_(&quot;$&quot;* &quot;-&quot;??_);_(@_)"/>
    </dxf>
    <dxf>
      <font>
        <b val="0"/>
        <i val="0"/>
        <strike val="0"/>
        <condense val="0"/>
        <extend val="0"/>
        <outline val="0"/>
        <shadow val="0"/>
        <u val="none"/>
        <vertAlign val="baseline"/>
        <sz val="12"/>
        <color auto="1"/>
        <name val="Calibri"/>
        <family val="2"/>
        <scheme val="minor"/>
      </font>
      <numFmt numFmtId="34" formatCode="_(&quot;$&quot;* #,##0.00_);_(&quot;$&quot;* \(#,##0.00\);_(&quot;$&quot;* &quot;-&quot;??_);_(@_)"/>
    </dxf>
    <dxf>
      <font>
        <b val="0"/>
        <i val="0"/>
        <strike val="0"/>
        <condense val="0"/>
        <extend val="0"/>
        <outline val="0"/>
        <shadow val="0"/>
        <u val="none"/>
        <vertAlign val="baseline"/>
        <sz val="12"/>
        <color auto="1"/>
        <name val="Calibri"/>
        <family val="2"/>
        <scheme val="minor"/>
      </font>
      <numFmt numFmtId="34" formatCode="_(&quot;$&quot;* #,##0.00_);_(&quot;$&quot;* \(#,##0.00\);_(&quot;$&quot;* &quot;-&quot;??_);_(@_)"/>
    </dxf>
    <dxf>
      <font>
        <b val="0"/>
        <i val="0"/>
        <strike val="0"/>
        <condense val="0"/>
        <extend val="0"/>
        <outline val="0"/>
        <shadow val="0"/>
        <u val="none"/>
        <vertAlign val="baseline"/>
        <sz val="12"/>
        <color auto="1"/>
        <name val="Calibri"/>
        <family val="2"/>
        <scheme val="minor"/>
      </font>
    </dxf>
    <dxf>
      <font>
        <b val="0"/>
        <i val="0"/>
        <strike val="0"/>
        <condense val="0"/>
        <extend val="0"/>
        <outline val="0"/>
        <shadow val="0"/>
        <u val="none"/>
        <vertAlign val="baseline"/>
        <sz val="12"/>
        <color auto="1"/>
        <name val="Calibri"/>
        <family val="2"/>
        <scheme val="minor"/>
      </font>
    </dxf>
    <dxf>
      <font>
        <b val="0"/>
        <i val="0"/>
        <strike val="0"/>
        <condense val="0"/>
        <extend val="0"/>
        <outline val="0"/>
        <shadow val="0"/>
        <u val="none"/>
        <vertAlign val="baseline"/>
        <sz val="12"/>
        <color auto="1"/>
        <name val="Calibri"/>
        <family val="2"/>
        <scheme val="minor"/>
      </font>
    </dxf>
    <dxf>
      <font>
        <strike val="0"/>
        <outline val="0"/>
        <shadow val="0"/>
        <u val="none"/>
        <vertAlign val="baseline"/>
        <sz val="12"/>
        <color auto="1"/>
        <name val="Calibri"/>
        <scheme val="minor"/>
      </font>
      <numFmt numFmtId="34" formatCode="_(&quot;$&quot;* #,##0.00_);_(&quot;$&quot;* \(#,##0.00\);_(&quot;$&quot;* &quot;-&quot;??_);_(@_)"/>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numFmt numFmtId="165" formatCode="&quot;$&quot;#,##0.00"/>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ill>
        <patternFill patternType="solid">
          <fgColor theme="4"/>
          <bgColor theme="4"/>
        </patternFill>
      </fill>
    </dxf>
    <dxf>
      <fill>
        <patternFill patternType="solid">
          <fgColor theme="4"/>
          <bgColor theme="4"/>
        </patternFill>
      </fill>
    </dxf>
    <dxf>
      <font>
        <b/>
        <color theme="0"/>
      </font>
      <fill>
        <patternFill patternType="solid">
          <fgColor theme="4"/>
          <bgColor theme="4"/>
        </patternFill>
      </fill>
    </dxf>
    <dxf>
      <font>
        <b/>
        <color theme="0"/>
      </font>
      <fill>
        <patternFill patternType="solid">
          <fgColor theme="4"/>
          <bgColor theme="4"/>
        </patternFill>
      </fill>
    </dxf>
    <dxf>
      <font>
        <b/>
        <color theme="0"/>
      </font>
      <fill>
        <patternFill patternType="solid">
          <fgColor theme="4" tint="-0.24994659260841701"/>
          <bgColor theme="4" tint="-0.24994659260841701"/>
        </patternFill>
      </fill>
      <border>
        <top style="thick">
          <color theme="0"/>
        </top>
      </border>
    </dxf>
    <dxf>
      <font>
        <b/>
        <color theme="0"/>
      </font>
      <fill>
        <patternFill patternType="solid">
          <fgColor theme="4" tint="-0.24994659260841701"/>
          <bgColor theme="4" tint="-0.24994659260841701"/>
        </patternFill>
      </fill>
      <border>
        <bottom style="thick">
          <color theme="0"/>
        </bottom>
      </border>
    </dxf>
    <dxf>
      <font>
        <color theme="0"/>
      </font>
      <fill>
        <patternFill patternType="solid">
          <fgColor theme="4" tint="0.39994506668294322"/>
          <bgColor theme="4" tint="0.39994506668294322"/>
        </patternFill>
      </fill>
      <border>
        <vertical style="thin">
          <color theme="0"/>
        </vertical>
        <horizontal style="thin">
          <color theme="0"/>
        </horizontal>
      </border>
    </dxf>
    <dxf>
      <fill>
        <patternFill patternType="solid">
          <fgColor theme="7"/>
          <bgColor theme="7"/>
        </patternFill>
      </fill>
    </dxf>
    <dxf>
      <fill>
        <patternFill patternType="solid">
          <fgColor theme="7"/>
          <bgColor theme="7"/>
        </patternFill>
      </fill>
    </dxf>
    <dxf>
      <font>
        <b/>
        <color theme="0"/>
      </font>
      <fill>
        <patternFill patternType="solid">
          <fgColor theme="7"/>
          <bgColor theme="7"/>
        </patternFill>
      </fill>
    </dxf>
    <dxf>
      <font>
        <b/>
        <color theme="0"/>
      </font>
      <fill>
        <patternFill patternType="solid">
          <fgColor theme="7"/>
          <bgColor theme="7"/>
        </patternFill>
      </fill>
    </dxf>
    <dxf>
      <font>
        <b/>
        <color theme="0"/>
      </font>
      <fill>
        <patternFill patternType="solid">
          <fgColor theme="7" tint="-0.24994659260841701"/>
          <bgColor theme="7" tint="-0.24994659260841701"/>
        </patternFill>
      </fill>
      <border>
        <top style="thick">
          <color theme="0"/>
        </top>
      </border>
    </dxf>
    <dxf>
      <font>
        <b/>
        <color theme="0"/>
      </font>
      <fill>
        <patternFill patternType="solid">
          <fgColor theme="7" tint="-0.24994659260841701"/>
          <bgColor theme="7" tint="-0.24994659260841701"/>
        </patternFill>
      </fill>
      <border>
        <bottom style="thick">
          <color theme="0"/>
        </bottom>
      </border>
    </dxf>
    <dxf>
      <font>
        <color theme="0"/>
      </font>
      <fill>
        <patternFill patternType="solid">
          <fgColor theme="7" tint="0.39994506668294322"/>
          <bgColor theme="7" tint="0.39994506668294322"/>
        </patternFill>
      </fill>
      <border>
        <vertical style="thin">
          <color theme="0"/>
        </vertical>
        <horizontal style="thin">
          <color theme="0"/>
        </horizontal>
      </border>
    </dxf>
  </dxfs>
  <tableStyles count="2" defaultTableStyle="TableStyleMedium9" defaultPivotStyle="PivotStyleMedium4">
    <tableStyle name="Expense Report" pivot="0" count="7" xr9:uid="{00000000-0011-0000-FFFF-FFFF00000000}">
      <tableStyleElement type="wholeTable" dxfId="39"/>
      <tableStyleElement type="headerRow" dxfId="38"/>
      <tableStyleElement type="totalRow" dxfId="37"/>
      <tableStyleElement type="firstColumn" dxfId="36"/>
      <tableStyleElement type="lastColumn" dxfId="35"/>
      <tableStyleElement type="firstRowStripe" dxfId="34"/>
      <tableStyleElement type="firstColumnStripe" dxfId="33"/>
    </tableStyle>
    <tableStyle name="Expense Report 2" pivot="0" count="7" xr9:uid="{00000000-0011-0000-FFFF-FFFF01000000}">
      <tableStyleElement type="wholeTable" dxfId="32"/>
      <tableStyleElement type="headerRow" dxfId="31"/>
      <tableStyleElement type="totalRow" dxfId="30"/>
      <tableStyleElement type="firstColumn" dxfId="29"/>
      <tableStyleElement type="lastColumn" dxfId="28"/>
      <tableStyleElement type="firstRowStripe" dxfId="27"/>
      <tableStyleElement type="firstColumnStripe" dxfId="26"/>
    </tableStyle>
  </tableStyles>
  <colors>
    <indexedColors>
      <rgbColor rgb="FF000000"/>
      <rgbColor rgb="FFFFFFFF"/>
      <rgbColor rgb="FFFF0000"/>
      <rgbColor rgb="FF00FF00"/>
      <rgbColor rgb="FF0000FF"/>
      <rgbColor rgb="FFFFFF00"/>
      <rgbColor rgb="FFFF00FF"/>
      <rgbColor rgb="FF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ExpenseTable" displayName="ExpenseTable" ref="B10:N13" totalsRowCount="1">
  <autoFilter ref="B10:N12" xr:uid="{00000000-0009-0000-0100-000001000000}"/>
  <tableColumns count="13">
    <tableColumn id="1" xr3:uid="{00000000-0010-0000-0000-000001000000}" name="Date" totalsRowLabel="Totals" dataDxfId="25" totalsRowDxfId="12"/>
    <tableColumn id="2" xr3:uid="{00000000-0010-0000-0000-000002000000}" name="Account" dataDxfId="24" totalsRowDxfId="11"/>
    <tableColumn id="3" xr3:uid="{00000000-0010-0000-0000-000003000000}" name="Description" dataDxfId="23" totalsRowDxfId="10"/>
    <tableColumn id="4" xr3:uid="{00000000-0010-0000-0000-000004000000}" name="Hotel" totalsRowFunction="sum" dataDxfId="22" totalsRowDxfId="9"/>
    <tableColumn id="7" xr3:uid="{00000000-0010-0000-0000-000007000000}" name="Meals" totalsRowFunction="sum" dataDxfId="21" totalsRowDxfId="8"/>
    <tableColumn id="5" xr3:uid="{00000000-0010-0000-0000-000005000000}" name="Air/Ground" totalsRowFunction="sum" dataDxfId="20" totalsRowDxfId="7"/>
    <tableColumn id="13" xr3:uid="{00000000-0010-0000-0000-00000D000000}" name="Miles_x000a_(Personal_x000a_Car)" totalsRowFunction="sum" dataDxfId="19" totalsRowDxfId="6"/>
    <tableColumn id="12" xr3:uid="{00000000-0010-0000-0000-00000C000000}" name="Mileage_x000a_ Cost" totalsRowFunction="sum" dataDxfId="18" totalsRowDxfId="5">
      <calculatedColumnFormula>MileageRate*ExpenseTable[[#This Row],[Miles
(Personal
Car)]]</calculatedColumnFormula>
    </tableColumn>
    <tableColumn id="8" xr3:uid="{00000000-0010-0000-0000-000008000000}" name="Phone" totalsRowFunction="sum" dataDxfId="17" totalsRowDxfId="4"/>
    <tableColumn id="11" xr3:uid="{00000000-0010-0000-0000-00000B000000}" name="Misc" totalsRowFunction="sum" dataDxfId="16" totalsRowDxfId="3"/>
    <tableColumn id="17" xr3:uid="{00000000-0010-0000-0000-000011000000}" name="Currency Exchange_x000a_Rate" dataDxfId="15" totalsRowDxfId="2"/>
    <tableColumn id="16" xr3:uid="{00000000-0010-0000-0000-000010000000}" name="Expense Currency" dataDxfId="14" totalsRowDxfId="1"/>
    <tableColumn id="9" xr3:uid="{00000000-0010-0000-0000-000009000000}" name="Total" totalsRowFunction="sum" dataDxfId="13" totalsRowDxfId="0">
      <calculatedColumnFormula>SUM(ExpenseTable[[#This Row],[Hotel]:[Air/Ground]],ExpenseTable[[#This Row],[Mileage
 Cost]:[Misc]])</calculatedColumnFormula>
    </tableColumn>
  </tableColumns>
  <tableStyleInfo name="TableStyleLight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AccountTable" displayName="AccountTable" ref="A1:A3" totalsRowShown="0">
  <autoFilter ref="A1:A3" xr:uid="{00000000-0009-0000-0100-000002000000}"/>
  <tableColumns count="1">
    <tableColumn id="1" xr3:uid="{00000000-0010-0000-0100-000001000000}" name="Account"/>
  </tableColumns>
  <tableStyleInfo name="TableStyleLight2"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Adjacency">
  <a:themeElements>
    <a:clrScheme name="Adjacency">
      <a:dk1>
        <a:srgbClr val="2F2B20"/>
      </a:dk1>
      <a:lt1>
        <a:srgbClr val="FFFFFF"/>
      </a:lt1>
      <a:dk2>
        <a:srgbClr val="675E47"/>
      </a:dk2>
      <a:lt2>
        <a:srgbClr val="DFDCB7"/>
      </a:lt2>
      <a:accent1>
        <a:srgbClr val="A9A57C"/>
      </a:accent1>
      <a:accent2>
        <a:srgbClr val="9CBEBD"/>
      </a:accent2>
      <a:accent3>
        <a:srgbClr val="D2CB6C"/>
      </a:accent3>
      <a:accent4>
        <a:srgbClr val="95A39D"/>
      </a:accent4>
      <a:accent5>
        <a:srgbClr val="C89F5D"/>
      </a:accent5>
      <a:accent6>
        <a:srgbClr val="B1A089"/>
      </a:accent6>
      <a:hlink>
        <a:srgbClr val="D25814"/>
      </a:hlink>
      <a:folHlink>
        <a:srgbClr val="849A0A"/>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djacency">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19"/>
  <sheetViews>
    <sheetView showGridLines="0" tabSelected="1" workbookViewId="0">
      <selection activeCell="B11" sqref="B11"/>
    </sheetView>
  </sheetViews>
  <sheetFormatPr baseColWidth="10" defaultColWidth="8.83203125" defaultRowHeight="16" x14ac:dyDescent="0.2"/>
  <cols>
    <col min="1" max="1" width="2.6640625" customWidth="1"/>
    <col min="2" max="2" width="12.83203125" customWidth="1"/>
    <col min="3" max="3" width="12.5" customWidth="1"/>
    <col min="4" max="4" width="24.5" customWidth="1"/>
    <col min="5" max="6" width="14.6640625" customWidth="1"/>
    <col min="7" max="7" width="15.33203125" customWidth="1"/>
    <col min="8" max="10" width="14.6640625" customWidth="1"/>
    <col min="11" max="11" width="14.6640625" style="33" customWidth="1"/>
    <col min="12" max="14" width="14.6640625" customWidth="1"/>
  </cols>
  <sheetData>
    <row r="1" spans="1:16" ht="33.75" customHeight="1" thickBot="1" x14ac:dyDescent="0.3">
      <c r="A1" s="47" t="s">
        <v>6</v>
      </c>
      <c r="B1" s="47"/>
      <c r="C1" s="47"/>
      <c r="D1" s="47"/>
      <c r="E1" s="47"/>
      <c r="F1" s="47"/>
      <c r="G1" s="47"/>
      <c r="H1" s="47"/>
      <c r="I1" s="47"/>
      <c r="J1" s="47"/>
      <c r="K1" s="47"/>
      <c r="L1" s="47"/>
      <c r="M1" s="47"/>
      <c r="N1" s="47"/>
    </row>
    <row r="2" spans="1:16" ht="11.25" customHeight="1" thickTop="1" x14ac:dyDescent="0.2">
      <c r="A2" s="2"/>
      <c r="B2" s="2"/>
      <c r="C2" s="2"/>
      <c r="D2" s="2"/>
      <c r="E2" s="2"/>
      <c r="F2" s="2"/>
      <c r="G2" s="2"/>
      <c r="H2" s="1"/>
      <c r="I2" s="1"/>
      <c r="J2" s="1"/>
    </row>
    <row r="3" spans="1:16" ht="21" customHeight="1" x14ac:dyDescent="0.2">
      <c r="B3" s="46" t="s">
        <v>19</v>
      </c>
      <c r="C3" s="5" t="s">
        <v>20</v>
      </c>
      <c r="D3" s="52"/>
      <c r="E3" s="52"/>
      <c r="F3" s="42" t="s">
        <v>32</v>
      </c>
      <c r="G3" s="59" t="s">
        <v>43</v>
      </c>
      <c r="H3" s="59"/>
      <c r="I3" s="59"/>
      <c r="J3" s="51" t="s">
        <v>31</v>
      </c>
      <c r="K3" s="34" t="s">
        <v>12</v>
      </c>
      <c r="L3" s="53"/>
      <c r="M3" s="53"/>
      <c r="N3" s="53"/>
    </row>
    <row r="4" spans="1:16" ht="21" customHeight="1" x14ac:dyDescent="0.2">
      <c r="B4" s="46"/>
      <c r="C4" s="5" t="s">
        <v>21</v>
      </c>
      <c r="D4" s="50"/>
      <c r="E4" s="50"/>
      <c r="F4" s="42"/>
      <c r="G4" s="59" t="s">
        <v>42</v>
      </c>
      <c r="H4" s="59"/>
      <c r="I4" s="59"/>
      <c r="J4" s="51"/>
      <c r="K4" s="34" t="s">
        <v>22</v>
      </c>
      <c r="L4" s="40"/>
      <c r="M4" s="40"/>
      <c r="N4" s="40"/>
    </row>
    <row r="5" spans="1:16" ht="21" customHeight="1" x14ac:dyDescent="0.2">
      <c r="B5" s="46"/>
      <c r="C5" s="5" t="s">
        <v>13</v>
      </c>
      <c r="D5" s="50"/>
      <c r="E5" s="50"/>
      <c r="F5" s="42"/>
      <c r="G5" s="59" t="s">
        <v>41</v>
      </c>
      <c r="H5" s="59"/>
      <c r="I5" s="59"/>
      <c r="J5" s="51"/>
      <c r="K5" s="34" t="s">
        <v>23</v>
      </c>
      <c r="L5" s="41"/>
      <c r="M5" s="41"/>
      <c r="N5" s="41"/>
    </row>
    <row r="6" spans="1:16" ht="21" customHeight="1" x14ac:dyDescent="0.2">
      <c r="B6" s="46"/>
      <c r="C6" s="5" t="s">
        <v>14</v>
      </c>
      <c r="D6" s="50"/>
      <c r="E6" s="50"/>
      <c r="F6" s="42"/>
      <c r="G6" s="59" t="s">
        <v>36</v>
      </c>
      <c r="H6" s="59"/>
      <c r="I6" s="59"/>
      <c r="J6" s="51"/>
      <c r="K6" s="34" t="s">
        <v>27</v>
      </c>
      <c r="L6" s="8">
        <v>0.55000000000000004</v>
      </c>
      <c r="M6" s="9" t="s">
        <v>28</v>
      </c>
      <c r="N6" s="9"/>
    </row>
    <row r="7" spans="1:16" ht="7.5" customHeight="1" x14ac:dyDescent="0.2">
      <c r="B7" s="46"/>
      <c r="C7" s="5"/>
      <c r="D7" s="6"/>
      <c r="E7" s="6"/>
      <c r="F7" s="42"/>
      <c r="G7" s="7"/>
      <c r="H7" s="7"/>
      <c r="I7" s="7"/>
      <c r="J7" s="51"/>
      <c r="K7" s="34"/>
      <c r="L7" s="8"/>
      <c r="M7" s="9"/>
      <c r="N7" s="9"/>
    </row>
    <row r="8" spans="1:16" ht="21" customHeight="1" x14ac:dyDescent="0.2"/>
    <row r="9" spans="1:16" ht="21" customHeight="1" x14ac:dyDescent="0.2">
      <c r="B9" s="45" t="s">
        <v>30</v>
      </c>
      <c r="C9" s="45"/>
      <c r="D9" s="45"/>
      <c r="E9" s="43" t="s">
        <v>17</v>
      </c>
      <c r="F9" s="43"/>
      <c r="G9" s="48" t="s">
        <v>15</v>
      </c>
      <c r="H9" s="48"/>
      <c r="I9" s="48"/>
      <c r="J9" s="49" t="s">
        <v>16</v>
      </c>
      <c r="K9" s="49"/>
      <c r="L9" s="45" t="s">
        <v>34</v>
      </c>
      <c r="M9" s="45"/>
      <c r="N9" s="45"/>
    </row>
    <row r="10" spans="1:16" s="3" customFormat="1" ht="59.25" customHeight="1" x14ac:dyDescent="0.2">
      <c r="A10"/>
      <c r="B10" s="14" t="s">
        <v>0</v>
      </c>
      <c r="C10" s="14" t="s">
        <v>1</v>
      </c>
      <c r="D10" s="14" t="s">
        <v>2</v>
      </c>
      <c r="E10" s="13" t="s">
        <v>4</v>
      </c>
      <c r="F10" s="13" t="s">
        <v>38</v>
      </c>
      <c r="G10" s="12" t="s">
        <v>18</v>
      </c>
      <c r="H10" s="12" t="s">
        <v>40</v>
      </c>
      <c r="I10" s="12" t="s">
        <v>37</v>
      </c>
      <c r="J10" s="11" t="s">
        <v>3</v>
      </c>
      <c r="K10" s="35" t="s">
        <v>7</v>
      </c>
      <c r="L10" s="15" t="s">
        <v>39</v>
      </c>
      <c r="M10" s="15" t="s">
        <v>33</v>
      </c>
      <c r="N10" s="15" t="s">
        <v>5</v>
      </c>
      <c r="O10"/>
    </row>
    <row r="11" spans="1:16" s="30" customFormat="1" ht="17" x14ac:dyDescent="0.2">
      <c r="A11" s="37"/>
      <c r="B11" s="60"/>
      <c r="C11" s="25"/>
      <c r="D11" s="55" t="s">
        <v>44</v>
      </c>
      <c r="E11" s="26"/>
      <c r="F11" s="26"/>
      <c r="G11" s="27"/>
      <c r="H11" s="27"/>
      <c r="I11" s="27">
        <f>MileageRate*ExpenseTable[[#This Row],[Miles
(Personal
Car)]]</f>
        <v>0</v>
      </c>
      <c r="J11" s="28"/>
      <c r="K11" s="56">
        <v>0</v>
      </c>
      <c r="L11" s="29"/>
      <c r="M11" s="29"/>
      <c r="N11" s="57">
        <f>SUM(ExpenseTable[[#This Row],[Hotel]:[Air/Ground]],ExpenseTable[[#This Row],[Mileage
 Cost]:[Misc]])</f>
        <v>0</v>
      </c>
      <c r="O11" s="20"/>
    </row>
    <row r="12" spans="1:16" ht="17" x14ac:dyDescent="0.2">
      <c r="B12" s="54"/>
      <c r="C12" s="25"/>
      <c r="D12" s="55" t="s">
        <v>44</v>
      </c>
      <c r="E12" s="26"/>
      <c r="F12" s="26"/>
      <c r="G12" s="27"/>
      <c r="H12" s="27"/>
      <c r="I12" s="27">
        <f>MileageRate*ExpenseTable[[#This Row],[Miles
(Personal
Car)]]</f>
        <v>0</v>
      </c>
      <c r="J12" s="28"/>
      <c r="K12" s="56">
        <v>0</v>
      </c>
      <c r="L12" s="29"/>
      <c r="M12" s="29"/>
      <c r="N12" s="25">
        <f>SUM(ExpenseTable[[#This Row],[Hotel]:[Air/Ground]],ExpenseTable[[#This Row],[Mileage
 Cost]:[Misc]])</f>
        <v>0</v>
      </c>
    </row>
    <row r="13" spans="1:16" x14ac:dyDescent="0.2">
      <c r="B13" s="20" t="s">
        <v>11</v>
      </c>
      <c r="C13" s="20"/>
      <c r="D13" s="20"/>
      <c r="E13" s="21">
        <f>SUBTOTAL(109,ExpenseTable[Hotel])</f>
        <v>0</v>
      </c>
      <c r="F13" s="21">
        <f>SUBTOTAL(109,ExpenseTable[Meals])</f>
        <v>0</v>
      </c>
      <c r="G13" s="21">
        <f>SUBTOTAL(109,ExpenseTable[Air/Ground])</f>
        <v>0</v>
      </c>
      <c r="H13" s="22">
        <f>SUBTOTAL(109,ExpenseTable[Miles
(Personal
Car)])</f>
        <v>0</v>
      </c>
      <c r="I13" s="21">
        <f>SUBTOTAL(109,ExpenseTable[Mileage
 Cost])</f>
        <v>0</v>
      </c>
      <c r="J13" s="21">
        <f>SUBTOTAL(109,ExpenseTable[Phone])</f>
        <v>0</v>
      </c>
      <c r="K13" s="36">
        <f>SUBTOTAL(109,ExpenseTable[Misc])</f>
        <v>0</v>
      </c>
      <c r="L13" s="21"/>
      <c r="M13" s="21"/>
      <c r="N13" s="21">
        <f>SUBTOTAL(109,ExpenseTable[Total])</f>
        <v>0</v>
      </c>
    </row>
    <row r="14" spans="1:16" x14ac:dyDescent="0.2">
      <c r="B14" s="20"/>
      <c r="C14" s="23"/>
      <c r="D14" s="23"/>
      <c r="E14" s="23"/>
      <c r="F14" s="23"/>
      <c r="G14" s="23"/>
      <c r="H14" s="23"/>
      <c r="I14" s="23"/>
      <c r="J14" s="20"/>
      <c r="K14" s="36"/>
      <c r="L14" s="44" t="s">
        <v>24</v>
      </c>
      <c r="M14" s="44"/>
      <c r="N14" s="24">
        <f>SUM(ExpenseTable[[#Totals],[Total]])</f>
        <v>0</v>
      </c>
    </row>
    <row r="15" spans="1:16" x14ac:dyDescent="0.2">
      <c r="C15" s="4"/>
      <c r="D15" s="4"/>
      <c r="E15" s="4"/>
      <c r="F15" s="4"/>
      <c r="G15" s="4"/>
      <c r="H15" s="4"/>
      <c r="I15" s="4"/>
      <c r="L15" s="38" t="s">
        <v>25</v>
      </c>
      <c r="M15" s="38"/>
      <c r="N15" s="10"/>
    </row>
    <row r="16" spans="1:16" x14ac:dyDescent="0.2">
      <c r="C16" s="4"/>
      <c r="D16" s="4"/>
      <c r="E16" s="4"/>
      <c r="F16" s="4"/>
      <c r="G16" s="4"/>
      <c r="H16" s="4"/>
      <c r="I16" s="4"/>
      <c r="L16" s="38" t="s">
        <v>26</v>
      </c>
      <c r="M16" s="38"/>
      <c r="N16" s="10">
        <f>(N14-N15)</f>
        <v>0</v>
      </c>
    </row>
    <row r="17" spans="2:10" x14ac:dyDescent="0.2">
      <c r="B17" s="39" t="s">
        <v>35</v>
      </c>
      <c r="C17" s="16"/>
      <c r="D17" s="17"/>
      <c r="E17" s="17"/>
      <c r="F17" s="17"/>
      <c r="G17" s="31"/>
      <c r="H17" s="17"/>
      <c r="I17" s="17"/>
      <c r="J17" s="18"/>
    </row>
    <row r="18" spans="2:10" x14ac:dyDescent="0.2">
      <c r="B18" s="39"/>
      <c r="C18" s="16" t="s">
        <v>8</v>
      </c>
      <c r="D18" s="58" t="s">
        <v>45</v>
      </c>
      <c r="E18" s="19"/>
      <c r="F18" s="19"/>
      <c r="G18" s="16" t="s">
        <v>29</v>
      </c>
      <c r="H18" s="32"/>
      <c r="I18" s="19"/>
      <c r="J18" s="18"/>
    </row>
    <row r="19" spans="2:10" x14ac:dyDescent="0.2">
      <c r="B19" s="39"/>
      <c r="C19" s="18"/>
      <c r="D19" s="18"/>
      <c r="E19" s="18"/>
      <c r="F19" s="18"/>
      <c r="G19" s="18"/>
      <c r="H19" s="18"/>
      <c r="I19" s="18"/>
      <c r="J19" s="18"/>
    </row>
  </sheetData>
  <mergeCells count="24">
    <mergeCell ref="A1:N1"/>
    <mergeCell ref="G9:I9"/>
    <mergeCell ref="J9:K9"/>
    <mergeCell ref="L9:N9"/>
    <mergeCell ref="D3:E3"/>
    <mergeCell ref="D4:E4"/>
    <mergeCell ref="D5:E5"/>
    <mergeCell ref="D6:E6"/>
    <mergeCell ref="J3:J7"/>
    <mergeCell ref="L15:M15"/>
    <mergeCell ref="L16:M16"/>
    <mergeCell ref="B17:B19"/>
    <mergeCell ref="L3:N3"/>
    <mergeCell ref="L4:N4"/>
    <mergeCell ref="L5:N5"/>
    <mergeCell ref="F3:F7"/>
    <mergeCell ref="G3:I3"/>
    <mergeCell ref="G4:I4"/>
    <mergeCell ref="G5:I5"/>
    <mergeCell ref="G6:I6"/>
    <mergeCell ref="E9:F9"/>
    <mergeCell ref="L14:M14"/>
    <mergeCell ref="B9:D9"/>
    <mergeCell ref="B3:B7"/>
  </mergeCells>
  <phoneticPr fontId="0" type="noConversion"/>
  <dataValidations count="1">
    <dataValidation type="list" allowBlank="1" showInputMessage="1" showErrorMessage="1" errorTitle="Invalid Account" error="Please select an account from the list. You can add additional accounts in the Accounts table, found on the Lookup Lists worksheet, and they will automatically appear in this list." sqref="C11:C12" xr:uid="{00000000-0002-0000-0000-000000000000}">
      <formula1>AccountLookup</formula1>
    </dataValidation>
  </dataValidations>
  <printOptions gridLines="1"/>
  <pageMargins left="0.5" right="0.5" top="0.75" bottom="0.75" header="0.5" footer="0.5"/>
  <pageSetup scale="59" orientation="landscape" horizontalDpi="4294967292" verticalDpi="4294967292"/>
  <headerFooter alignWithMargins="0">
    <oddFooter>&amp;LPage &amp;P of &amp;N&amp;RDate Printed: &amp;D</oddFooter>
  </headerFooter>
  <legacyDrawing r:id="rId1"/>
  <tableParts count="1">
    <tablePart r:id="rId2"/>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3"/>
  <sheetViews>
    <sheetView workbookViewId="0">
      <selection activeCell="B13" sqref="B13"/>
    </sheetView>
  </sheetViews>
  <sheetFormatPr baseColWidth="10" defaultColWidth="8.83203125" defaultRowHeight="16" x14ac:dyDescent="0.2"/>
  <cols>
    <col min="1" max="1" width="11.6640625" customWidth="1"/>
  </cols>
  <sheetData>
    <row r="1" spans="1:3" x14ac:dyDescent="0.2">
      <c r="A1" t="s">
        <v>1</v>
      </c>
    </row>
    <row r="2" spans="1:3" x14ac:dyDescent="0.2">
      <c r="A2" t="s">
        <v>9</v>
      </c>
    </row>
    <row r="3" spans="1:3" x14ac:dyDescent="0.2">
      <c r="A3" t="s">
        <v>10</v>
      </c>
    </row>
  </sheetData>
  <pageMargins left="0.7" right="0.7" top="0.75" bottom="0.75" header="0.3" footer="0.3"/>
  <legacyDrawing r:id="rId1"/>
  <tableParts count="1">
    <tablePart r:id="rId2"/>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Expense Report</vt:lpstr>
      <vt:lpstr>Lookup Lists</vt:lpstr>
      <vt:lpstr>AccountLookup</vt:lpstr>
      <vt:lpstr>MileageRate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jackie.keenan@comcast.net</cp:lastModifiedBy>
  <cp:lastPrinted>2015-06-02T16:08:45Z</cp:lastPrinted>
  <dcterms:created xsi:type="dcterms:W3CDTF">2010-04-11T15:50:05Z</dcterms:created>
  <dcterms:modified xsi:type="dcterms:W3CDTF">2023-12-12T10:47:28Z</dcterms:modified>
  <cp:category/>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TC100738799990</vt:lpwstr>
  </property>
</Properties>
</file>